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25" windowHeight="1287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'Sheet1'!$A$1:$K$99</definedName>
    <definedName name="_xlnm.Print_Titles" localSheetId="0">'Sheet1'!$A:$G,'Sheet1'!$1:$2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<sst xmlns="http://schemas.openxmlformats.org/spreadsheetml/2006/main" count="87" uniqueCount="87">
  <si>
    <t>Sep '10 - Aug 11</t>
  </si>
  <si>
    <t>Ordinary Income/Expense</t>
  </si>
  <si>
    <t>Income</t>
  </si>
  <si>
    <t>4000 · Sales Tax Revenue</t>
  </si>
  <si>
    <t>4100 · Grants</t>
  </si>
  <si>
    <t>4101 · Lone Star Libraries</t>
  </si>
  <si>
    <t>4104 · BTOP Grant</t>
  </si>
  <si>
    <t>Total 4100 · Grants</t>
  </si>
  <si>
    <t>4550 · Memorials</t>
  </si>
  <si>
    <t>4800 · Interest</t>
  </si>
  <si>
    <t>4900 · Miscellaneous Income</t>
  </si>
  <si>
    <t>Total Income</t>
  </si>
  <si>
    <t>Gross Profit</t>
  </si>
  <si>
    <t>Expense</t>
  </si>
  <si>
    <t>6100 · Adult Collection</t>
  </si>
  <si>
    <t>6101 · Audio / Visual - Adult</t>
  </si>
  <si>
    <t>6102 · Books - Adult</t>
  </si>
  <si>
    <t>6103 · Subscriptions - Adult</t>
  </si>
  <si>
    <t>Total 6100 · Adult Collection</t>
  </si>
  <si>
    <t>6200 · Children's Collection</t>
  </si>
  <si>
    <t>6201 · Audio / Visual - Children</t>
  </si>
  <si>
    <t>6201.5 · Audio / Visual - Young Adult</t>
  </si>
  <si>
    <t>6202 · Books - Children</t>
  </si>
  <si>
    <t>6202.5 · Books - Young Adult</t>
  </si>
  <si>
    <t>6203 · Subscriptions - Children</t>
  </si>
  <si>
    <t>6203.5 · Subscriptions - Young Adult</t>
  </si>
  <si>
    <t>Total 6200 · Children's Collection</t>
  </si>
  <si>
    <t>6310 · Computer &amp; Automation</t>
  </si>
  <si>
    <t>6311 · Computers &amp; Equipment</t>
  </si>
  <si>
    <t>6313 · Automation &amp; Subscriptions</t>
  </si>
  <si>
    <t>Total 6310 · Computer &amp; Automation</t>
  </si>
  <si>
    <t>6360 · Election Expenses</t>
  </si>
  <si>
    <t>6380 · Housekeeping</t>
  </si>
  <si>
    <t>6400 · Insurance</t>
  </si>
  <si>
    <t>6406 · Property- building &amp; contents</t>
  </si>
  <si>
    <t>6407 · General &amp; auto liability</t>
  </si>
  <si>
    <t>6408 · Bond</t>
  </si>
  <si>
    <t>6409 · Worker's compensation</t>
  </si>
  <si>
    <t>Total 6400 · Insurance</t>
  </si>
  <si>
    <t>6410 · Lawn Care</t>
  </si>
  <si>
    <t>6411 · Mowing, Edging</t>
  </si>
  <si>
    <t>6412 · Fertilizer &amp; Fire Ant Treatment</t>
  </si>
  <si>
    <t>6413 · Miscellaneous Lawn Care</t>
  </si>
  <si>
    <t>Total 6410 · Lawn Care</t>
  </si>
  <si>
    <t>6435 · Savings for bulidng expenses</t>
  </si>
  <si>
    <t>6440 · Pest Control</t>
  </si>
  <si>
    <t>6450 · Professional Fees</t>
  </si>
  <si>
    <t>6451 · Accounting</t>
  </si>
  <si>
    <t>6452 · Annual Outside Audit</t>
  </si>
  <si>
    <t>6453 · Consulting</t>
  </si>
  <si>
    <t>Total 6450 · Professional Fees</t>
  </si>
  <si>
    <t>6500 · Payroll Expenses</t>
  </si>
  <si>
    <t>6501 · Salaries</t>
  </si>
  <si>
    <t>6501.5 · Salaries, grant funded</t>
  </si>
  <si>
    <t>Total 6501 · Salaries</t>
  </si>
  <si>
    <t>6502 · Payroll Taxes</t>
  </si>
  <si>
    <t>Total 6500 · Payroll Expenses</t>
  </si>
  <si>
    <t>6600 · Repairs &amp; Maintenance</t>
  </si>
  <si>
    <t>6650 · Scholarship Support -SISD</t>
  </si>
  <si>
    <t>6670 · Lone Star Grant Expenditures</t>
  </si>
  <si>
    <t>6670.2 · Children's Programming</t>
  </si>
  <si>
    <t>6670.4 · Miscellaneous</t>
  </si>
  <si>
    <t>6670.6 · Spanish Language Materials</t>
  </si>
  <si>
    <t>6670.8 · Teen Programming</t>
  </si>
  <si>
    <t>Total 6670 · Lone Star Grant Expenditures</t>
  </si>
  <si>
    <t>6680 · Supplies-Office &amp; Operating</t>
  </si>
  <si>
    <t>6690 · Public Relations</t>
  </si>
  <si>
    <t>6700 · Training and Travel</t>
  </si>
  <si>
    <t>6703 · Meals</t>
  </si>
  <si>
    <t>6700 · Training and Travel - Other</t>
  </si>
  <si>
    <t>Total 6700 · Training and Travel</t>
  </si>
  <si>
    <t>6800 · Utilities</t>
  </si>
  <si>
    <t>6801 · Cable-Internet Access</t>
  </si>
  <si>
    <t>6802 · Electricity</t>
  </si>
  <si>
    <t>6805 · Security Monitoring</t>
  </si>
  <si>
    <t>6806 · Telephone</t>
  </si>
  <si>
    <t>6807 · Trash Collection</t>
  </si>
  <si>
    <t>6808 · Water</t>
  </si>
  <si>
    <t>Total 6800 · Utilities</t>
  </si>
  <si>
    <t>6900 · Miscellaneous</t>
  </si>
  <si>
    <t>Total Expense</t>
  </si>
  <si>
    <t>Net Ordinary Income</t>
  </si>
  <si>
    <t>Net Income</t>
  </si>
  <si>
    <t>Salado Public Library Budget FY2011</t>
  </si>
  <si>
    <t>FY 2011 Budget Approved 8/23/2010</t>
  </si>
  <si>
    <t>President</t>
  </si>
  <si>
    <t>Secretary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</si>
</sst>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pane xSplit="7" ySplit="2" topLeftCell="H6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:K99"/>
    </sheetView>
  </sheetViews>
  <sheetFormatPr defaultColWidth="9.140625" defaultRowHeight="12.75"/>
  <cols>
    <col min="1" max="6" width="3.00390625" style="11" customWidth="1"/>
    <col min="7" max="7" width="29.57421875" style="11" customWidth="1"/>
    <col min="8" max="8" width="13.421875" style="12" bestFit="1" customWidth="1"/>
  </cols>
  <sheetData>
    <row r="1" spans="1:8" ht="13.5" thickBot="1">
      <c r="A1" s="1"/>
      <c r="B1" s="1"/>
      <c r="C1" s="1"/>
      <c r="D1" s="1"/>
      <c r="E1" s="1"/>
      <c r="F1" s="1" t="s">
        <v>83</v>
      </c>
      <c r="G1" s="1"/>
      <c r="H1" s="2"/>
    </row>
    <row r="2" spans="1:8" s="10" customFormat="1" ht="14.25" thickBot="1" thickTop="1">
      <c r="A2" s="8"/>
      <c r="B2" s="8"/>
      <c r="C2" s="8"/>
      <c r="D2" s="8"/>
      <c r="E2" s="8"/>
      <c r="F2" s="8"/>
      <c r="G2" s="8"/>
      <c r="H2" s="9" t="s">
        <v>0</v>
      </c>
    </row>
    <row r="3" spans="1:8" ht="13.5" thickTop="1">
      <c r="A3" s="1"/>
      <c r="B3" s="1" t="s">
        <v>1</v>
      </c>
      <c r="C3" s="1"/>
      <c r="D3" s="1"/>
      <c r="E3" s="1"/>
      <c r="F3" s="1"/>
      <c r="G3" s="1"/>
      <c r="H3" s="3"/>
    </row>
    <row r="4" spans="1:8" ht="12.75">
      <c r="A4" s="1"/>
      <c r="B4" s="1"/>
      <c r="C4" s="1"/>
      <c r="D4" s="1" t="s">
        <v>2</v>
      </c>
      <c r="E4" s="1"/>
      <c r="F4" s="1"/>
      <c r="G4" s="1"/>
      <c r="H4" s="3"/>
    </row>
    <row r="5" spans="1:8" ht="12.75">
      <c r="A5" s="1"/>
      <c r="B5" s="1"/>
      <c r="C5" s="1"/>
      <c r="D5" s="1"/>
      <c r="E5" s="1" t="s">
        <v>3</v>
      </c>
      <c r="F5" s="1"/>
      <c r="G5" s="1"/>
      <c r="H5" s="3">
        <v>249643.12</v>
      </c>
    </row>
    <row r="6" spans="1:8" ht="12.75">
      <c r="A6" s="1"/>
      <c r="B6" s="1"/>
      <c r="C6" s="1"/>
      <c r="D6" s="1"/>
      <c r="E6" s="1" t="s">
        <v>4</v>
      </c>
      <c r="F6" s="1"/>
      <c r="G6" s="1"/>
      <c r="H6" s="3"/>
    </row>
    <row r="7" spans="1:8" ht="12.75">
      <c r="A7" s="1"/>
      <c r="B7" s="1"/>
      <c r="C7" s="1"/>
      <c r="D7" s="1"/>
      <c r="E7" s="1"/>
      <c r="F7" s="1" t="s">
        <v>5</v>
      </c>
      <c r="G7" s="1"/>
      <c r="H7" s="3">
        <v>5633</v>
      </c>
    </row>
    <row r="8" spans="1:8" ht="13.5" thickBot="1">
      <c r="A8" s="1"/>
      <c r="B8" s="1"/>
      <c r="C8" s="1"/>
      <c r="D8" s="1"/>
      <c r="E8" s="1"/>
      <c r="F8" s="1" t="s">
        <v>6</v>
      </c>
      <c r="G8" s="1"/>
      <c r="H8" s="4">
        <v>31173</v>
      </c>
    </row>
    <row r="9" spans="1:8" ht="12.75">
      <c r="A9" s="1"/>
      <c r="B9" s="1"/>
      <c r="C9" s="1"/>
      <c r="D9" s="1"/>
      <c r="E9" s="1" t="s">
        <v>7</v>
      </c>
      <c r="F9" s="1"/>
      <c r="G9" s="1"/>
      <c r="H9" s="3">
        <f>ROUND(SUM(H6:H8),5)</f>
        <v>36806</v>
      </c>
    </row>
    <row r="10" spans="1:8" ht="25.5" customHeight="1">
      <c r="A10" s="1"/>
      <c r="B10" s="1"/>
      <c r="C10" s="1"/>
      <c r="D10" s="1"/>
      <c r="E10" s="1" t="s">
        <v>8</v>
      </c>
      <c r="F10" s="1"/>
      <c r="G10" s="1"/>
      <c r="H10" s="3">
        <v>605</v>
      </c>
    </row>
    <row r="11" spans="1:8" ht="12.75">
      <c r="A11" s="1"/>
      <c r="B11" s="1"/>
      <c r="C11" s="1"/>
      <c r="D11" s="1"/>
      <c r="E11" s="1" t="s">
        <v>9</v>
      </c>
      <c r="F11" s="1"/>
      <c r="G11" s="1"/>
      <c r="H11" s="3">
        <v>2577.62</v>
      </c>
    </row>
    <row r="12" spans="1:8" ht="13.5" thickBot="1">
      <c r="A12" s="1"/>
      <c r="B12" s="1"/>
      <c r="C12" s="1"/>
      <c r="D12" s="1"/>
      <c r="E12" s="1" t="s">
        <v>10</v>
      </c>
      <c r="F12" s="1"/>
      <c r="G12" s="1"/>
      <c r="H12" s="4">
        <v>6094.57</v>
      </c>
    </row>
    <row r="13" spans="1:8" ht="13.5" thickBot="1">
      <c r="A13" s="1"/>
      <c r="B13" s="1"/>
      <c r="C13" s="1"/>
      <c r="D13" s="1" t="s">
        <v>11</v>
      </c>
      <c r="E13" s="1"/>
      <c r="F13" s="1"/>
      <c r="G13" s="1"/>
      <c r="H13" s="5">
        <f>ROUND(SUM(H4:H5)+SUM(H9:H12),5)</f>
        <v>295726.31</v>
      </c>
    </row>
    <row r="14" spans="1:8" ht="25.5" customHeight="1">
      <c r="A14" s="1"/>
      <c r="B14" s="1"/>
      <c r="C14" s="1" t="s">
        <v>12</v>
      </c>
      <c r="D14" s="1"/>
      <c r="E14" s="1"/>
      <c r="F14" s="1"/>
      <c r="G14" s="1"/>
      <c r="H14" s="3">
        <f>H13</f>
        <v>295726.31</v>
      </c>
    </row>
    <row r="15" spans="1:8" ht="25.5" customHeight="1">
      <c r="A15" s="1"/>
      <c r="B15" s="1"/>
      <c r="C15" s="1"/>
      <c r="D15" s="1" t="s">
        <v>13</v>
      </c>
      <c r="E15" s="1"/>
      <c r="F15" s="1"/>
      <c r="G15" s="1"/>
      <c r="H15" s="3"/>
    </row>
    <row r="16" spans="1:8" ht="12.75">
      <c r="A16" s="1"/>
      <c r="B16" s="1"/>
      <c r="C16" s="1"/>
      <c r="D16" s="1"/>
      <c r="E16" s="1" t="s">
        <v>14</v>
      </c>
      <c r="F16" s="1"/>
      <c r="G16" s="1"/>
      <c r="H16" s="3"/>
    </row>
    <row r="17" spans="1:8" ht="12.75">
      <c r="A17" s="1"/>
      <c r="B17" s="1"/>
      <c r="C17" s="1"/>
      <c r="D17" s="1"/>
      <c r="E17" s="1"/>
      <c r="F17" s="1" t="s">
        <v>15</v>
      </c>
      <c r="G17" s="1"/>
      <c r="H17" s="3">
        <v>4800</v>
      </c>
    </row>
    <row r="18" spans="1:8" ht="12.75">
      <c r="A18" s="1"/>
      <c r="B18" s="1"/>
      <c r="C18" s="1"/>
      <c r="D18" s="1"/>
      <c r="E18" s="1"/>
      <c r="F18" s="1" t="s">
        <v>16</v>
      </c>
      <c r="G18" s="1"/>
      <c r="H18" s="3">
        <v>8400</v>
      </c>
    </row>
    <row r="19" spans="1:8" ht="13.5" thickBot="1">
      <c r="A19" s="1"/>
      <c r="B19" s="1"/>
      <c r="C19" s="1"/>
      <c r="D19" s="1"/>
      <c r="E19" s="1"/>
      <c r="F19" s="1" t="s">
        <v>17</v>
      </c>
      <c r="G19" s="1"/>
      <c r="H19" s="4">
        <v>2900</v>
      </c>
    </row>
    <row r="20" spans="1:8" ht="12.75">
      <c r="A20" s="1"/>
      <c r="B20" s="1"/>
      <c r="C20" s="1"/>
      <c r="D20" s="1"/>
      <c r="E20" s="1" t="s">
        <v>18</v>
      </c>
      <c r="F20" s="1"/>
      <c r="G20" s="1"/>
      <c r="H20" s="3">
        <f>ROUND(SUM(H16:H19),5)</f>
        <v>16100</v>
      </c>
    </row>
    <row r="21" spans="1:8" ht="25.5" customHeight="1">
      <c r="A21" s="1"/>
      <c r="B21" s="1"/>
      <c r="C21" s="1"/>
      <c r="D21" s="1"/>
      <c r="E21" s="1" t="s">
        <v>19</v>
      </c>
      <c r="F21" s="1"/>
      <c r="G21" s="1"/>
      <c r="H21" s="3"/>
    </row>
    <row r="22" spans="1:8" ht="12.75">
      <c r="A22" s="1"/>
      <c r="B22" s="1"/>
      <c r="C22" s="1"/>
      <c r="D22" s="1"/>
      <c r="E22" s="1"/>
      <c r="F22" s="1" t="s">
        <v>20</v>
      </c>
      <c r="G22" s="1"/>
      <c r="H22" s="3">
        <v>780</v>
      </c>
    </row>
    <row r="23" spans="1:8" ht="12.75">
      <c r="A23" s="1"/>
      <c r="B23" s="1"/>
      <c r="C23" s="1"/>
      <c r="D23" s="1"/>
      <c r="E23" s="1"/>
      <c r="F23" s="1" t="s">
        <v>21</v>
      </c>
      <c r="G23" s="1"/>
      <c r="H23" s="3">
        <v>600</v>
      </c>
    </row>
    <row r="24" spans="1:8" ht="12.75">
      <c r="A24" s="1"/>
      <c r="B24" s="1"/>
      <c r="C24" s="1"/>
      <c r="D24" s="1"/>
      <c r="E24" s="1"/>
      <c r="F24" s="1" t="s">
        <v>22</v>
      </c>
      <c r="G24" s="1"/>
      <c r="H24" s="3">
        <v>2100</v>
      </c>
    </row>
    <row r="25" spans="1:8" ht="12.75">
      <c r="A25" s="1"/>
      <c r="B25" s="1"/>
      <c r="C25" s="1"/>
      <c r="D25" s="1"/>
      <c r="E25" s="1"/>
      <c r="F25" s="1" t="s">
        <v>23</v>
      </c>
      <c r="G25" s="1"/>
      <c r="H25" s="3">
        <v>2100</v>
      </c>
    </row>
    <row r="26" spans="1:8" ht="12.75">
      <c r="A26" s="1"/>
      <c r="B26" s="1"/>
      <c r="C26" s="1"/>
      <c r="D26" s="1"/>
      <c r="E26" s="1"/>
      <c r="F26" s="1" t="s">
        <v>24</v>
      </c>
      <c r="G26" s="1"/>
      <c r="H26" s="3">
        <v>150</v>
      </c>
    </row>
    <row r="27" spans="1:8" ht="13.5" thickBot="1">
      <c r="A27" s="1"/>
      <c r="B27" s="1"/>
      <c r="C27" s="1"/>
      <c r="D27" s="1"/>
      <c r="E27" s="1"/>
      <c r="F27" s="1" t="s">
        <v>25</v>
      </c>
      <c r="G27" s="1"/>
      <c r="H27" s="4">
        <v>125</v>
      </c>
    </row>
    <row r="28" spans="1:8" ht="12.75">
      <c r="A28" s="1"/>
      <c r="B28" s="1"/>
      <c r="C28" s="1"/>
      <c r="D28" s="1"/>
      <c r="E28" s="1" t="s">
        <v>26</v>
      </c>
      <c r="F28" s="1"/>
      <c r="G28" s="1"/>
      <c r="H28" s="3">
        <f>ROUND(SUM(H21:H27),5)</f>
        <v>5855</v>
      </c>
    </row>
    <row r="29" spans="1:8" ht="25.5" customHeight="1">
      <c r="A29" s="1"/>
      <c r="B29" s="1"/>
      <c r="C29" s="1"/>
      <c r="D29" s="1"/>
      <c r="E29" s="1" t="s">
        <v>27</v>
      </c>
      <c r="F29" s="1"/>
      <c r="G29" s="1"/>
      <c r="H29" s="3"/>
    </row>
    <row r="30" spans="1:8" ht="12.75">
      <c r="A30" s="1"/>
      <c r="B30" s="1"/>
      <c r="C30" s="1"/>
      <c r="D30" s="1"/>
      <c r="E30" s="1"/>
      <c r="F30" s="1" t="s">
        <v>28</v>
      </c>
      <c r="G30" s="1"/>
      <c r="H30" s="3">
        <v>19250</v>
      </c>
    </row>
    <row r="31" spans="1:8" ht="13.5" thickBot="1">
      <c r="A31" s="1"/>
      <c r="B31" s="1"/>
      <c r="C31" s="1"/>
      <c r="D31" s="1"/>
      <c r="E31" s="1"/>
      <c r="F31" s="1" t="s">
        <v>29</v>
      </c>
      <c r="G31" s="1"/>
      <c r="H31" s="4">
        <v>9550</v>
      </c>
    </row>
    <row r="32" spans="1:8" ht="12.75">
      <c r="A32" s="1"/>
      <c r="B32" s="1"/>
      <c r="C32" s="1"/>
      <c r="D32" s="1"/>
      <c r="E32" s="1" t="s">
        <v>30</v>
      </c>
      <c r="F32" s="1"/>
      <c r="G32" s="1"/>
      <c r="H32" s="3">
        <f>ROUND(SUM(H29:H31),5)</f>
        <v>28800</v>
      </c>
    </row>
    <row r="33" spans="1:8" ht="25.5" customHeight="1">
      <c r="A33" s="1"/>
      <c r="B33" s="1"/>
      <c r="C33" s="1"/>
      <c r="D33" s="1"/>
      <c r="E33" s="1" t="s">
        <v>31</v>
      </c>
      <c r="F33" s="1"/>
      <c r="G33" s="1"/>
      <c r="H33" s="3">
        <v>1500</v>
      </c>
    </row>
    <row r="34" spans="1:8" ht="12.75">
      <c r="A34" s="1"/>
      <c r="B34" s="1"/>
      <c r="C34" s="1"/>
      <c r="D34" s="1"/>
      <c r="E34" s="1" t="s">
        <v>32</v>
      </c>
      <c r="F34" s="1"/>
      <c r="G34" s="1"/>
      <c r="H34" s="3">
        <v>3120</v>
      </c>
    </row>
    <row r="35" spans="1:8" ht="12.75">
      <c r="A35" s="1"/>
      <c r="B35" s="1"/>
      <c r="C35" s="1"/>
      <c r="D35" s="1"/>
      <c r="E35" s="1" t="s">
        <v>33</v>
      </c>
      <c r="F35" s="1"/>
      <c r="G35" s="1"/>
      <c r="H35" s="3"/>
    </row>
    <row r="36" spans="1:8" ht="12.75">
      <c r="A36" s="1"/>
      <c r="B36" s="1"/>
      <c r="C36" s="1"/>
      <c r="D36" s="1"/>
      <c r="E36" s="1"/>
      <c r="F36" s="1" t="s">
        <v>34</v>
      </c>
      <c r="G36" s="1"/>
      <c r="H36" s="3">
        <v>1652</v>
      </c>
    </row>
    <row r="37" spans="1:8" ht="12.75">
      <c r="A37" s="1"/>
      <c r="B37" s="1"/>
      <c r="C37" s="1"/>
      <c r="D37" s="1"/>
      <c r="E37" s="1"/>
      <c r="F37" s="1" t="s">
        <v>35</v>
      </c>
      <c r="G37" s="1"/>
      <c r="H37" s="3">
        <v>572</v>
      </c>
    </row>
    <row r="38" spans="1:8" ht="12.75">
      <c r="A38" s="1"/>
      <c r="B38" s="1"/>
      <c r="C38" s="1"/>
      <c r="D38" s="1"/>
      <c r="E38" s="1"/>
      <c r="F38" s="1" t="s">
        <v>36</v>
      </c>
      <c r="G38" s="1"/>
      <c r="H38" s="3">
        <v>444</v>
      </c>
    </row>
    <row r="39" spans="1:8" ht="13.5" thickBot="1">
      <c r="A39" s="1"/>
      <c r="B39" s="1"/>
      <c r="C39" s="1"/>
      <c r="D39" s="1"/>
      <c r="E39" s="1"/>
      <c r="F39" s="1" t="s">
        <v>37</v>
      </c>
      <c r="G39" s="1"/>
      <c r="H39" s="4">
        <v>600</v>
      </c>
    </row>
    <row r="40" spans="1:8" ht="12.75">
      <c r="A40" s="1"/>
      <c r="B40" s="1"/>
      <c r="C40" s="1"/>
      <c r="D40" s="1"/>
      <c r="E40" s="1" t="s">
        <v>38</v>
      </c>
      <c r="F40" s="1"/>
      <c r="G40" s="1"/>
      <c r="H40" s="3">
        <f>ROUND(SUM(H35:H39),5)</f>
        <v>3268</v>
      </c>
    </row>
    <row r="41" spans="1:8" ht="25.5" customHeight="1">
      <c r="A41" s="1"/>
      <c r="B41" s="1"/>
      <c r="C41" s="1"/>
      <c r="D41" s="1"/>
      <c r="E41" s="1" t="s">
        <v>39</v>
      </c>
      <c r="F41" s="1"/>
      <c r="G41" s="1"/>
      <c r="H41" s="3"/>
    </row>
    <row r="42" spans="1:8" ht="12.75">
      <c r="A42" s="1"/>
      <c r="B42" s="1"/>
      <c r="C42" s="1"/>
      <c r="D42" s="1"/>
      <c r="E42" s="1"/>
      <c r="F42" s="1" t="s">
        <v>40</v>
      </c>
      <c r="G42" s="1"/>
      <c r="H42" s="3">
        <v>2625</v>
      </c>
    </row>
    <row r="43" spans="1:8" ht="12.75">
      <c r="A43" s="1"/>
      <c r="B43" s="1"/>
      <c r="C43" s="1"/>
      <c r="D43" s="1"/>
      <c r="E43" s="1"/>
      <c r="F43" s="1" t="s">
        <v>41</v>
      </c>
      <c r="G43" s="1"/>
      <c r="H43" s="3">
        <v>641.18</v>
      </c>
    </row>
    <row r="44" spans="1:8" ht="13.5" thickBot="1">
      <c r="A44" s="1"/>
      <c r="B44" s="1"/>
      <c r="C44" s="1"/>
      <c r="D44" s="1"/>
      <c r="E44" s="1"/>
      <c r="F44" s="1" t="s">
        <v>42</v>
      </c>
      <c r="G44" s="1"/>
      <c r="H44" s="4">
        <v>1000</v>
      </c>
    </row>
    <row r="45" spans="1:8" ht="12.75">
      <c r="A45" s="1"/>
      <c r="B45" s="1"/>
      <c r="C45" s="1"/>
      <c r="D45" s="1"/>
      <c r="E45" s="1" t="s">
        <v>43</v>
      </c>
      <c r="F45" s="1"/>
      <c r="G45" s="1"/>
      <c r="H45" s="3">
        <f>ROUND(SUM(H41:H44),5)</f>
        <v>4266.18</v>
      </c>
    </row>
    <row r="46" spans="1:8" ht="25.5" customHeight="1">
      <c r="A46" s="1"/>
      <c r="B46" s="1"/>
      <c r="C46" s="1"/>
      <c r="D46" s="1"/>
      <c r="E46" s="1" t="s">
        <v>44</v>
      </c>
      <c r="F46" s="1"/>
      <c r="G46" s="1"/>
      <c r="H46" s="3">
        <v>30000</v>
      </c>
    </row>
    <row r="47" spans="1:8" ht="12.75">
      <c r="A47" s="1"/>
      <c r="B47" s="1"/>
      <c r="C47" s="1"/>
      <c r="D47" s="1"/>
      <c r="E47" s="1" t="s">
        <v>45</v>
      </c>
      <c r="F47" s="1"/>
      <c r="G47" s="1"/>
      <c r="H47" s="3">
        <v>375</v>
      </c>
    </row>
    <row r="48" spans="1:8" ht="12.75">
      <c r="A48" s="1"/>
      <c r="B48" s="1"/>
      <c r="C48" s="1"/>
      <c r="D48" s="1"/>
      <c r="E48" s="1" t="s">
        <v>46</v>
      </c>
      <c r="F48" s="1"/>
      <c r="G48" s="1"/>
      <c r="H48" s="3"/>
    </row>
    <row r="49" spans="1:8" ht="12.75">
      <c r="A49" s="1"/>
      <c r="B49" s="1"/>
      <c r="C49" s="1"/>
      <c r="D49" s="1"/>
      <c r="E49" s="1"/>
      <c r="F49" s="1" t="s">
        <v>47</v>
      </c>
      <c r="G49" s="1"/>
      <c r="H49" s="3">
        <v>4790</v>
      </c>
    </row>
    <row r="50" spans="1:8" ht="12.75">
      <c r="A50" s="1"/>
      <c r="B50" s="1"/>
      <c r="C50" s="1"/>
      <c r="D50" s="1"/>
      <c r="E50" s="1"/>
      <c r="F50" s="1" t="s">
        <v>48</v>
      </c>
      <c r="G50" s="1"/>
      <c r="H50" s="3">
        <v>4750</v>
      </c>
    </row>
    <row r="51" spans="1:8" ht="13.5" thickBot="1">
      <c r="A51" s="1"/>
      <c r="B51" s="1"/>
      <c r="C51" s="1"/>
      <c r="D51" s="1"/>
      <c r="E51" s="1"/>
      <c r="F51" s="1" t="s">
        <v>49</v>
      </c>
      <c r="G51" s="1"/>
      <c r="H51" s="4">
        <v>18000</v>
      </c>
    </row>
    <row r="52" spans="1:8" ht="12.75">
      <c r="A52" s="1"/>
      <c r="B52" s="1"/>
      <c r="C52" s="1"/>
      <c r="D52" s="1"/>
      <c r="E52" s="1" t="s">
        <v>50</v>
      </c>
      <c r="F52" s="1"/>
      <c r="G52" s="1"/>
      <c r="H52" s="3">
        <f>ROUND(SUM(H48:H51),5)</f>
        <v>27540</v>
      </c>
    </row>
    <row r="53" spans="1:8" ht="25.5" customHeight="1">
      <c r="A53" s="1"/>
      <c r="B53" s="1"/>
      <c r="C53" s="1"/>
      <c r="D53" s="1"/>
      <c r="E53" s="1" t="s">
        <v>51</v>
      </c>
      <c r="F53" s="1"/>
      <c r="G53" s="1"/>
      <c r="H53" s="3"/>
    </row>
    <row r="54" spans="1:8" ht="12.75">
      <c r="A54" s="1"/>
      <c r="B54" s="1"/>
      <c r="C54" s="1"/>
      <c r="D54" s="1"/>
      <c r="E54" s="1"/>
      <c r="F54" s="1" t="s">
        <v>52</v>
      </c>
      <c r="G54" s="1"/>
      <c r="H54" s="13">
        <v>124956</v>
      </c>
    </row>
    <row r="55" spans="1:8" ht="12.75">
      <c r="A55" s="1"/>
      <c r="B55" s="1"/>
      <c r="C55" s="1"/>
      <c r="D55" s="1"/>
      <c r="E55" s="1"/>
      <c r="F55" s="1"/>
      <c r="G55" s="1" t="s">
        <v>53</v>
      </c>
      <c r="H55" s="3">
        <v>16200</v>
      </c>
    </row>
    <row r="56" spans="1:8" ht="12.75">
      <c r="A56" s="1"/>
      <c r="B56" s="1"/>
      <c r="C56" s="1"/>
      <c r="D56" s="1"/>
      <c r="E56" s="1"/>
      <c r="F56" s="1" t="s">
        <v>54</v>
      </c>
      <c r="G56" s="1"/>
      <c r="H56" s="3">
        <f>ROUND(SUM(H54:H55),5)</f>
        <v>141156</v>
      </c>
    </row>
    <row r="57" spans="1:8" ht="25.5" customHeight="1" thickBot="1">
      <c r="A57" s="1"/>
      <c r="B57" s="1"/>
      <c r="C57" s="1"/>
      <c r="D57" s="1"/>
      <c r="E57" s="1"/>
      <c r="F57" s="1" t="s">
        <v>55</v>
      </c>
      <c r="G57" s="1"/>
      <c r="H57" s="4">
        <v>11080.8</v>
      </c>
    </row>
    <row r="58" spans="1:8" ht="12.75">
      <c r="A58" s="1"/>
      <c r="B58" s="1"/>
      <c r="C58" s="1"/>
      <c r="D58" s="1"/>
      <c r="E58" s="1" t="s">
        <v>56</v>
      </c>
      <c r="F58" s="1"/>
      <c r="G58" s="1"/>
      <c r="H58" s="3">
        <f>ROUND(H53+SUM(H56:H57),5)</f>
        <v>152236.8</v>
      </c>
    </row>
    <row r="59" spans="1:8" ht="25.5" customHeight="1">
      <c r="A59" s="1"/>
      <c r="B59" s="1"/>
      <c r="C59" s="1"/>
      <c r="D59" s="1"/>
      <c r="E59" s="1" t="s">
        <v>57</v>
      </c>
      <c r="F59" s="1"/>
      <c r="G59" s="1"/>
      <c r="H59" s="3">
        <v>5400</v>
      </c>
    </row>
    <row r="60" spans="1:8" ht="12.75">
      <c r="A60" s="1"/>
      <c r="B60" s="1"/>
      <c r="C60" s="1"/>
      <c r="D60" s="1"/>
      <c r="E60" s="1" t="s">
        <v>58</v>
      </c>
      <c r="F60" s="1"/>
      <c r="G60" s="1"/>
      <c r="H60" s="3">
        <v>500</v>
      </c>
    </row>
    <row r="61" spans="1:8" ht="12.75">
      <c r="A61" s="1"/>
      <c r="B61" s="1"/>
      <c r="C61" s="1"/>
      <c r="D61" s="1"/>
      <c r="E61" s="1" t="s">
        <v>59</v>
      </c>
      <c r="F61" s="1"/>
      <c r="G61" s="1"/>
      <c r="H61" s="3"/>
    </row>
    <row r="62" spans="1:8" ht="12.75">
      <c r="A62" s="1"/>
      <c r="B62" s="1"/>
      <c r="C62" s="1"/>
      <c r="D62" s="1"/>
      <c r="E62" s="1"/>
      <c r="F62" s="1" t="s">
        <v>60</v>
      </c>
      <c r="G62" s="1"/>
      <c r="H62" s="3">
        <v>1000</v>
      </c>
    </row>
    <row r="63" spans="1:8" ht="12.75">
      <c r="A63" s="1"/>
      <c r="B63" s="1"/>
      <c r="C63" s="1"/>
      <c r="D63" s="1"/>
      <c r="E63" s="1"/>
      <c r="F63" s="1" t="s">
        <v>61</v>
      </c>
      <c r="G63" s="1"/>
      <c r="H63" s="3">
        <v>3633</v>
      </c>
    </row>
    <row r="64" spans="1:8" ht="12.75">
      <c r="A64" s="1"/>
      <c r="B64" s="1"/>
      <c r="C64" s="1"/>
      <c r="D64" s="1"/>
      <c r="E64" s="1"/>
      <c r="F64" s="1" t="s">
        <v>62</v>
      </c>
      <c r="G64" s="1"/>
      <c r="H64" s="3">
        <v>500</v>
      </c>
    </row>
    <row r="65" spans="1:8" ht="13.5" thickBot="1">
      <c r="A65" s="1"/>
      <c r="B65" s="1"/>
      <c r="C65" s="1"/>
      <c r="D65" s="1"/>
      <c r="E65" s="1"/>
      <c r="F65" s="1" t="s">
        <v>63</v>
      </c>
      <c r="G65" s="1"/>
      <c r="H65" s="4">
        <v>500</v>
      </c>
    </row>
    <row r="66" spans="1:8" ht="12.75">
      <c r="A66" s="1"/>
      <c r="B66" s="1"/>
      <c r="C66" s="1"/>
      <c r="D66" s="1"/>
      <c r="E66" s="1" t="s">
        <v>64</v>
      </c>
      <c r="F66" s="1"/>
      <c r="G66" s="1"/>
      <c r="H66" s="3">
        <f>ROUND(SUM(H61:H65),5)</f>
        <v>5633</v>
      </c>
    </row>
    <row r="67" spans="1:8" ht="25.5" customHeight="1">
      <c r="A67" s="1"/>
      <c r="B67" s="1"/>
      <c r="C67" s="1"/>
      <c r="D67" s="1"/>
      <c r="E67" s="1" t="s">
        <v>65</v>
      </c>
      <c r="F67" s="1"/>
      <c r="G67" s="1"/>
      <c r="H67" s="3">
        <v>5400</v>
      </c>
    </row>
    <row r="68" spans="1:8" ht="12.75">
      <c r="A68" s="1"/>
      <c r="B68" s="1"/>
      <c r="C68" s="1"/>
      <c r="D68" s="1"/>
      <c r="E68" s="1" t="s">
        <v>66</v>
      </c>
      <c r="F68" s="1"/>
      <c r="G68" s="1"/>
      <c r="H68" s="3">
        <v>500</v>
      </c>
    </row>
    <row r="69" spans="1:8" ht="12.75">
      <c r="A69" s="1"/>
      <c r="B69" s="1"/>
      <c r="C69" s="1"/>
      <c r="D69" s="1"/>
      <c r="E69" s="1" t="s">
        <v>67</v>
      </c>
      <c r="F69" s="1"/>
      <c r="G69" s="1"/>
      <c r="H69" s="3"/>
    </row>
    <row r="70" spans="1:8" ht="12.75">
      <c r="A70" s="1"/>
      <c r="B70" s="1"/>
      <c r="C70" s="1"/>
      <c r="D70" s="1"/>
      <c r="E70" s="1"/>
      <c r="F70" s="1" t="s">
        <v>68</v>
      </c>
      <c r="G70" s="1"/>
      <c r="H70" s="3">
        <v>600</v>
      </c>
    </row>
    <row r="71" spans="1:8" ht="13.5" thickBot="1">
      <c r="A71" s="1"/>
      <c r="B71" s="1"/>
      <c r="C71" s="1"/>
      <c r="D71" s="1"/>
      <c r="E71" s="1"/>
      <c r="F71" s="1" t="s">
        <v>69</v>
      </c>
      <c r="G71" s="1"/>
      <c r="H71" s="4">
        <v>1200</v>
      </c>
    </row>
    <row r="72" spans="1:8" ht="12.75">
      <c r="A72" s="1"/>
      <c r="B72" s="1"/>
      <c r="C72" s="1"/>
      <c r="D72" s="1"/>
      <c r="E72" s="1" t="s">
        <v>70</v>
      </c>
      <c r="F72" s="1"/>
      <c r="G72" s="1"/>
      <c r="H72" s="3">
        <f>ROUND(SUM(H69:H71),5)</f>
        <v>1800</v>
      </c>
    </row>
    <row r="73" spans="1:8" ht="25.5" customHeight="1">
      <c r="A73" s="1"/>
      <c r="B73" s="1"/>
      <c r="C73" s="1"/>
      <c r="D73" s="1"/>
      <c r="E73" s="1" t="s">
        <v>71</v>
      </c>
      <c r="F73" s="1"/>
      <c r="G73" s="1"/>
      <c r="H73" s="3"/>
    </row>
    <row r="74" spans="1:8" ht="12.75">
      <c r="A74" s="1"/>
      <c r="B74" s="1"/>
      <c r="C74" s="1"/>
      <c r="D74" s="1"/>
      <c r="E74" s="1"/>
      <c r="F74" s="1" t="s">
        <v>72</v>
      </c>
      <c r="G74" s="1"/>
      <c r="H74" s="3">
        <v>839.4</v>
      </c>
    </row>
    <row r="75" spans="1:8" ht="12.75">
      <c r="A75" s="1"/>
      <c r="B75" s="1"/>
      <c r="C75" s="1"/>
      <c r="D75" s="1"/>
      <c r="E75" s="1"/>
      <c r="F75" s="1" t="s">
        <v>73</v>
      </c>
      <c r="G75" s="1"/>
      <c r="H75" s="3">
        <v>7786.93</v>
      </c>
    </row>
    <row r="76" spans="1:8" ht="12.75">
      <c r="A76" s="1"/>
      <c r="B76" s="1"/>
      <c r="C76" s="1"/>
      <c r="D76" s="1"/>
      <c r="E76" s="1"/>
      <c r="F76" s="1" t="s">
        <v>74</v>
      </c>
      <c r="G76" s="1"/>
      <c r="H76" s="3">
        <v>228</v>
      </c>
    </row>
    <row r="77" spans="1:8" ht="12.75">
      <c r="A77" s="1"/>
      <c r="B77" s="1"/>
      <c r="C77" s="1"/>
      <c r="D77" s="1"/>
      <c r="E77" s="1"/>
      <c r="F77" s="1" t="s">
        <v>75</v>
      </c>
      <c r="G77" s="1"/>
      <c r="H77" s="3">
        <v>1080</v>
      </c>
    </row>
    <row r="78" spans="1:8" ht="12.75">
      <c r="A78" s="1"/>
      <c r="B78" s="1"/>
      <c r="C78" s="1"/>
      <c r="D78" s="1"/>
      <c r="E78" s="1"/>
      <c r="F78" s="1" t="s">
        <v>76</v>
      </c>
      <c r="G78" s="1"/>
      <c r="H78" s="3">
        <v>210</v>
      </c>
    </row>
    <row r="79" spans="1:8" ht="13.5" thickBot="1">
      <c r="A79" s="1"/>
      <c r="B79" s="1"/>
      <c r="C79" s="1"/>
      <c r="D79" s="1"/>
      <c r="E79" s="1"/>
      <c r="F79" s="1" t="s">
        <v>77</v>
      </c>
      <c r="G79" s="1"/>
      <c r="H79" s="4">
        <v>288</v>
      </c>
    </row>
    <row r="80" spans="1:8" ht="12.75">
      <c r="A80" s="1"/>
      <c r="B80" s="1"/>
      <c r="C80" s="1"/>
      <c r="D80" s="1"/>
      <c r="E80" s="1" t="s">
        <v>78</v>
      </c>
      <c r="F80" s="1"/>
      <c r="G80" s="1"/>
      <c r="H80" s="3">
        <f>ROUND(SUM(H73:H79),5)</f>
        <v>10432.33</v>
      </c>
    </row>
    <row r="81" spans="1:8" ht="25.5" customHeight="1" thickBot="1">
      <c r="A81" s="1"/>
      <c r="B81" s="1"/>
      <c r="C81" s="1"/>
      <c r="D81" s="1"/>
      <c r="E81" s="1" t="s">
        <v>79</v>
      </c>
      <c r="F81" s="1"/>
      <c r="G81" s="1"/>
      <c r="H81" s="4">
        <v>1000</v>
      </c>
    </row>
    <row r="82" spans="1:8" ht="13.5" thickBot="1">
      <c r="A82" s="1"/>
      <c r="B82" s="1"/>
      <c r="C82" s="1"/>
      <c r="D82" s="1" t="s">
        <v>80</v>
      </c>
      <c r="E82" s="1"/>
      <c r="F82" s="1"/>
      <c r="G82" s="1"/>
      <c r="H82" s="5">
        <f>ROUND(H15+H20+H28+SUM(H32:H34)+H40+SUM(H45:H47)+H52+SUM(H58:H60)+SUM(H66:H68)+H72+SUM(H80:H81),5)</f>
        <v>303726.31</v>
      </c>
    </row>
    <row r="83" spans="1:8" ht="25.5" customHeight="1" thickBot="1">
      <c r="A83" s="1"/>
      <c r="B83" s="1" t="s">
        <v>81</v>
      </c>
      <c r="C83" s="1"/>
      <c r="D83" s="1"/>
      <c r="E83" s="1"/>
      <c r="F83" s="1"/>
      <c r="G83" s="1"/>
      <c r="H83" s="5">
        <f>ROUND(H3+H14-H82,5)</f>
        <v>-8000</v>
      </c>
    </row>
    <row r="84" spans="1:8" s="7" customFormat="1" ht="25.5" customHeight="1" thickBot="1">
      <c r="A84" s="1" t="s">
        <v>82</v>
      </c>
      <c r="B84" s="1"/>
      <c r="C84" s="1"/>
      <c r="D84" s="1"/>
      <c r="E84" s="1"/>
      <c r="F84" s="1"/>
      <c r="G84" s="1"/>
      <c r="H84" s="6">
        <f>H83</f>
        <v>-8000</v>
      </c>
    </row>
    <row r="85" ht="13.5" thickTop="1"/>
    <row r="86" ht="12.75">
      <c r="B86" s="11" t="s">
        <v>84</v>
      </c>
    </row>
    <row r="90" ht="12.75">
      <c r="B90" s="11" t="s">
        <v>85</v>
      </c>
    </row>
    <row r="94" ht="12.75">
      <c r="B94" s="11" t="s">
        <v>86</v>
      </c>
    </row>
  </sheetData>
  <printOptions/>
  <pageMargins left="0.75" right="0.75" top="1" bottom="1" header="0.25" footer="0.5"/>
  <pageSetup fitToHeight="2" horizontalDpi="600" verticalDpi="600" orientation="portrait" scale="85" r:id="rId1"/>
  <headerFooter alignWithMargins="0">
    <oddHeader>&amp;L&amp;"Arial,Bold"&amp;8 2:46 PM
&amp;"Arial,Bold"&amp;8 08/23/10
&amp;"Arial,Bold"&amp;8 Accrual Basis&amp;C&amp;"Arial,Bold"&amp;12 Salado Public Library
&amp;"Arial,Bold"&amp;14 Profit &amp;&amp; Loss Budget Overview
&amp;"Arial,Bold"&amp;10 September 2010 through August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Salado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 McGuire</dc:creator>
  <cp:keywords/>
  <dc:description/>
  <cp:lastModifiedBy>Marsha McGuire</cp:lastModifiedBy>
  <cp:lastPrinted>2010-08-23T20:01:11Z</cp:lastPrinted>
  <dcterms:created xsi:type="dcterms:W3CDTF">2010-08-23T19:46:48Z</dcterms:created>
  <dcterms:modified xsi:type="dcterms:W3CDTF">2010-08-23T20:01:14Z</dcterms:modified>
  <cp:category/>
  <cp:version/>
  <cp:contentType/>
  <cp:contentStatus/>
</cp:coreProperties>
</file>